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22" sheetId="17" r:id="rId1"/>
    <sheet name="2021" sheetId="16" r:id="rId2"/>
    <sheet name="2020" sheetId="15" r:id="rId3"/>
    <sheet name="2019" sheetId="14" r:id="rId4"/>
    <sheet name="2018" sheetId="1" r:id="rId5"/>
    <sheet name="2017" sheetId="8" r:id="rId6"/>
    <sheet name="2016" sheetId="7" r:id="rId7"/>
    <sheet name="2015" sheetId="9" r:id="rId8"/>
    <sheet name="2014" sheetId="12" r:id="rId9"/>
    <sheet name="2013" sheetId="13" r:id="rId10"/>
  </sheets>
  <definedNames>
    <definedName name="sub_1002" localSheetId="9">'2013'!$A$1</definedName>
    <definedName name="sub_1002" localSheetId="8">'2014'!$A$1</definedName>
    <definedName name="sub_1002" localSheetId="7">'2015'!$A$1</definedName>
    <definedName name="sub_1002" localSheetId="6">'2016'!$A$1</definedName>
    <definedName name="sub_1002" localSheetId="5">'2017'!$A$1</definedName>
    <definedName name="sub_1002" localSheetId="4">'2018'!$A$1</definedName>
  </definedNames>
  <calcPr calcId="145621"/>
</workbook>
</file>

<file path=xl/calcChain.xml><?xml version="1.0" encoding="utf-8"?>
<calcChain xmlns="http://schemas.openxmlformats.org/spreadsheetml/2006/main">
  <c r="B28" i="17" l="1"/>
  <c r="B27" i="17"/>
  <c r="B26" i="17"/>
  <c r="B25" i="17"/>
  <c r="B24" i="17"/>
  <c r="B22" i="17"/>
  <c r="B20" i="17"/>
  <c r="B19" i="17"/>
  <c r="B12" i="17"/>
  <c r="B23" i="17" s="1"/>
  <c r="B10" i="17"/>
  <c r="B21" i="17" s="1"/>
  <c r="B24" i="16" l="1"/>
  <c r="B22" i="16"/>
  <c r="B20" i="16"/>
  <c r="B19" i="16"/>
  <c r="B26" i="16"/>
  <c r="B25" i="16"/>
  <c r="B12" i="16"/>
  <c r="B23" i="16" s="1"/>
  <c r="B10" i="16"/>
  <c r="B21" i="16" s="1"/>
  <c r="B17" i="15" l="1"/>
  <c r="B16" i="15"/>
  <c r="B15" i="15"/>
  <c r="B14" i="15"/>
  <c r="B25" i="15" s="1"/>
  <c r="B12" i="15"/>
  <c r="B10" i="15"/>
  <c r="B21" i="15" s="1"/>
  <c r="B28" i="15"/>
  <c r="B27" i="15"/>
  <c r="B26" i="15"/>
  <c r="B24" i="15"/>
  <c r="B23" i="15"/>
  <c r="B22" i="15"/>
  <c r="B20" i="15"/>
  <c r="B19" i="15"/>
  <c r="B20" i="14"/>
  <c r="B21" i="14"/>
  <c r="B22" i="14"/>
  <c r="B23" i="14"/>
  <c r="B24" i="14"/>
  <c r="B25" i="14"/>
  <c r="B26" i="14"/>
  <c r="B27" i="14"/>
  <c r="B28" i="14"/>
  <c r="B19" i="14"/>
  <c r="B13" i="8"/>
  <c r="B14" i="8"/>
  <c r="B12" i="12"/>
  <c r="B12" i="13"/>
  <c r="B11" i="13"/>
  <c r="B11" i="12"/>
  <c r="B27" i="16" l="1"/>
  <c r="B28" i="16"/>
  <c r="B12" i="9"/>
  <c r="B11" i="9"/>
  <c r="B16" i="8"/>
  <c r="B15" i="8"/>
  <c r="B12" i="7"/>
  <c r="B11" i="7"/>
  <c r="B16" i="1"/>
  <c r="B17" i="1"/>
  <c r="B18" i="1"/>
  <c r="B19" i="1"/>
  <c r="B20" i="1"/>
  <c r="B15" i="1"/>
</calcChain>
</file>

<file path=xl/sharedStrings.xml><?xml version="1.0" encoding="utf-8"?>
<sst xmlns="http://schemas.openxmlformats.org/spreadsheetml/2006/main" count="246" uniqueCount="58">
  <si>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</si>
  <si>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</si>
  <si>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</si>
  <si>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</si>
  <si>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Информация о тарифах на тепловую энергию (мощность)</t>
  </si>
  <si>
    <t>2018 год</t>
  </si>
  <si>
    <t xml:space="preserve">Региональная
энергетическая комиссия -
департамент цен и тарифов 
Краснодарского края
</t>
  </si>
  <si>
    <t>Приказ №126/2017-т от 18.12.2017г</t>
  </si>
  <si>
    <t>с 01.01.2016г - 31.12.2018г</t>
  </si>
  <si>
    <t xml:space="preserve"> с 01.01.2016г - 30.06.2016г</t>
  </si>
  <si>
    <t xml:space="preserve"> с 01.07.2016г - 31.12.2016г</t>
  </si>
  <si>
    <t xml:space="preserve"> с 01.01.2017г - 30.06.2017г</t>
  </si>
  <si>
    <t xml:space="preserve"> с 01.07.2017г - 31.12.2017г</t>
  </si>
  <si>
    <t xml:space="preserve"> с 01.01.2018г - 30.06.2018г</t>
  </si>
  <si>
    <t xml:space="preserve"> с 01.07.2018г - 31.12.2018г</t>
  </si>
  <si>
    <t xml:space="preserve">Величина установленного тарифа на тепловую энергию (мощность) </t>
  </si>
  <si>
    <t>без НДС руб./Гкал.</t>
  </si>
  <si>
    <t>с НДС руб./Гкал.</t>
  </si>
  <si>
    <t>2017 год</t>
  </si>
  <si>
    <t>2016 год</t>
  </si>
  <si>
    <t>2015 год</t>
  </si>
  <si>
    <t>2014 год</t>
  </si>
  <si>
    <t>2013 год</t>
  </si>
  <si>
    <t>Приказ №93/2016-т от 15.12.2016г.</t>
  </si>
  <si>
    <t>Приказ №45/2015-т от 25.11.2015г</t>
  </si>
  <si>
    <t>Приказ №75/2014-э от 17.12.2014г.</t>
  </si>
  <si>
    <t xml:space="preserve"> с 01.01.2015г - 30.06.2015г</t>
  </si>
  <si>
    <t xml:space="preserve"> с 01.07.2015г - 31.12.2015г</t>
  </si>
  <si>
    <t>с 01.01.2015г - 31.12.2015г</t>
  </si>
  <si>
    <t xml:space="preserve"> с 01.01.2014г - 30.06.2014г</t>
  </si>
  <si>
    <t>Приказ №85/2013-э от 13.12.2013г.</t>
  </si>
  <si>
    <t xml:space="preserve"> с 01.07.2014г - 31.12.2014г</t>
  </si>
  <si>
    <t>с 01.01.2014г - 31.12.2014г</t>
  </si>
  <si>
    <t>Приказ №50/2012-т от 12.12.2012г</t>
  </si>
  <si>
    <t xml:space="preserve"> с 01.01.2013г - 30.06.2013г</t>
  </si>
  <si>
    <t xml:space="preserve"> с 01.07.2013г - 31.12.2013г</t>
  </si>
  <si>
    <t>с 01.01.2013г - 31.12.2013г</t>
  </si>
  <si>
    <t>http://rek23.ru</t>
  </si>
  <si>
    <t>2019 год</t>
  </si>
  <si>
    <t>Приказ №210/2018-т от 18.12.2018 г</t>
  </si>
  <si>
    <t xml:space="preserve"> с 01.01.2019г - 30.06.2019г</t>
  </si>
  <si>
    <t xml:space="preserve"> с 01.07.2019г - 31.12.2019г</t>
  </si>
  <si>
    <t xml:space="preserve"> с 01.01.2020г - 30.06.2020г</t>
  </si>
  <si>
    <t xml:space="preserve"> с 01.07.2020г - 31.12.2020г</t>
  </si>
  <si>
    <t xml:space="preserve"> с 01.01.2021г - 30.06.2021г</t>
  </si>
  <si>
    <t xml:space="preserve"> с 01.07.2021г - 31.12.2021г</t>
  </si>
  <si>
    <t xml:space="preserve"> с 01.01.2022г - 30.06.2022г</t>
  </si>
  <si>
    <t xml:space="preserve"> с 01.07.2022г - 31.12.2022г</t>
  </si>
  <si>
    <t xml:space="preserve"> с 01.01.2023г - 30.06.2023г</t>
  </si>
  <si>
    <t xml:space="preserve"> с 01.07.2023г - 31.12.2023г</t>
  </si>
  <si>
    <t>с 01.01.2019г - 31.12.2023г</t>
  </si>
  <si>
    <t>2020 год</t>
  </si>
  <si>
    <t>Приказ №209/2019-т от 30.10.2019 г.</t>
  </si>
  <si>
    <t>2021 год</t>
  </si>
  <si>
    <t>Приказ №274/2020-т от 07.12.2020 г.</t>
  </si>
  <si>
    <t>https://rek.krasnodar.ru</t>
  </si>
  <si>
    <t>2022 год</t>
  </si>
  <si>
    <t>Приказ №205/2021-т от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</si>
</sst>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1" applyAlignment="1" applyProtection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1" applyBorder="1" applyAlignment="1" applyProtection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1" applyBorder="1" applyAlignment="1" applyProtection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0" xfId="1" applyFont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k.krasnodar.r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ek.krasnoda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ek.krasnodar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rek23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B30" sqref="B30"/>
    </sheetView>
  </sheetViews>
  <sheetFormatPr defaultRowHeight="15" x14ac:dyDescent="0.25"/>
  <cols>
    <col min="1" max="1" width="49.42578125" customWidth="1"/>
    <col min="2" max="2" width="41.42578125" customWidth="1"/>
    <col min="3" max="3" width="10.5703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56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57</v>
      </c>
    </row>
    <row r="7" spans="1:2" ht="30" x14ac:dyDescent="0.25">
      <c r="A7" s="3" t="s">
        <v>15</v>
      </c>
      <c r="B7" s="4" t="s">
        <v>16</v>
      </c>
    </row>
    <row r="8" spans="1:2" s="10" customFormat="1" x14ac:dyDescent="0.25">
      <c r="A8" s="8" t="s">
        <v>40</v>
      </c>
      <c r="B8" s="9">
        <v>1883.95</v>
      </c>
    </row>
    <row r="9" spans="1:2" s="10" customFormat="1" x14ac:dyDescent="0.25">
      <c r="A9" s="8" t="s">
        <v>41</v>
      </c>
      <c r="B9" s="9">
        <v>1883.95</v>
      </c>
    </row>
    <row r="10" spans="1:2" s="10" customFormat="1" x14ac:dyDescent="0.25">
      <c r="A10" s="8" t="s">
        <v>42</v>
      </c>
      <c r="B10" s="9">
        <f>B9</f>
        <v>1883.95</v>
      </c>
    </row>
    <row r="11" spans="1:2" s="10" customFormat="1" x14ac:dyDescent="0.25">
      <c r="A11" s="8" t="s">
        <v>43</v>
      </c>
      <c r="B11" s="11">
        <v>1959.3</v>
      </c>
    </row>
    <row r="12" spans="1:2" s="10" customFormat="1" x14ac:dyDescent="0.25">
      <c r="A12" s="8" t="s">
        <v>44</v>
      </c>
      <c r="B12" s="11">
        <f>B11</f>
        <v>1959.3</v>
      </c>
    </row>
    <row r="13" spans="1:2" s="10" customFormat="1" x14ac:dyDescent="0.25">
      <c r="A13" s="8" t="s">
        <v>45</v>
      </c>
      <c r="B13" s="9">
        <v>2041.51</v>
      </c>
    </row>
    <row r="14" spans="1:2" s="10" customFormat="1" x14ac:dyDescent="0.25">
      <c r="A14" s="8" t="s">
        <v>46</v>
      </c>
      <c r="B14" s="9">
        <v>2041.51</v>
      </c>
    </row>
    <row r="15" spans="1:2" s="10" customFormat="1" x14ac:dyDescent="0.25">
      <c r="A15" s="8" t="s">
        <v>47</v>
      </c>
      <c r="B15" s="9">
        <v>2167.88</v>
      </c>
    </row>
    <row r="16" spans="1:2" x14ac:dyDescent="0.25">
      <c r="A16" s="3" t="s">
        <v>48</v>
      </c>
      <c r="B16" s="4">
        <v>2167.88</v>
      </c>
    </row>
    <row r="17" spans="1:2" x14ac:dyDescent="0.25">
      <c r="A17" s="3" t="s">
        <v>49</v>
      </c>
      <c r="B17" s="4">
        <v>2254.6799999999998</v>
      </c>
    </row>
    <row r="18" spans="1:2" x14ac:dyDescent="0.25">
      <c r="A18" s="3"/>
      <c r="B18" s="4" t="s">
        <v>17</v>
      </c>
    </row>
    <row r="19" spans="1:2" x14ac:dyDescent="0.25">
      <c r="A19" s="3" t="s">
        <v>40</v>
      </c>
      <c r="B19" s="6">
        <f>B8*1.2</f>
        <v>2260.7399999999998</v>
      </c>
    </row>
    <row r="20" spans="1:2" x14ac:dyDescent="0.25">
      <c r="A20" s="3" t="s">
        <v>41</v>
      </c>
      <c r="B20" s="6">
        <f t="shared" ref="B20:B28" si="0">B9*1.2</f>
        <v>2260.7399999999998</v>
      </c>
    </row>
    <row r="21" spans="1:2" x14ac:dyDescent="0.25">
      <c r="A21" s="3" t="s">
        <v>42</v>
      </c>
      <c r="B21" s="6">
        <f t="shared" si="0"/>
        <v>2260.7399999999998</v>
      </c>
    </row>
    <row r="22" spans="1:2" x14ac:dyDescent="0.25">
      <c r="A22" s="3" t="s">
        <v>43</v>
      </c>
      <c r="B22" s="6">
        <f t="shared" si="0"/>
        <v>2351.16</v>
      </c>
    </row>
    <row r="23" spans="1:2" x14ac:dyDescent="0.25">
      <c r="A23" s="3" t="s">
        <v>44</v>
      </c>
      <c r="B23" s="6">
        <f t="shared" si="0"/>
        <v>2351.16</v>
      </c>
    </row>
    <row r="24" spans="1:2" x14ac:dyDescent="0.25">
      <c r="A24" s="3" t="s">
        <v>45</v>
      </c>
      <c r="B24" s="6">
        <f t="shared" si="0"/>
        <v>2449.8119999999999</v>
      </c>
    </row>
    <row r="25" spans="1:2" x14ac:dyDescent="0.25">
      <c r="A25" s="3" t="s">
        <v>46</v>
      </c>
      <c r="B25" s="6">
        <f t="shared" si="0"/>
        <v>2449.8119999999999</v>
      </c>
    </row>
    <row r="26" spans="1:2" x14ac:dyDescent="0.25">
      <c r="A26" s="3" t="s">
        <v>47</v>
      </c>
      <c r="B26" s="6">
        <f t="shared" si="0"/>
        <v>2601.4560000000001</v>
      </c>
    </row>
    <row r="27" spans="1:2" x14ac:dyDescent="0.25">
      <c r="A27" s="3" t="s">
        <v>48</v>
      </c>
      <c r="B27" s="6">
        <f t="shared" si="0"/>
        <v>2601.4560000000001</v>
      </c>
    </row>
    <row r="28" spans="1:2" x14ac:dyDescent="0.25">
      <c r="A28" s="3" t="s">
        <v>49</v>
      </c>
      <c r="B28" s="6">
        <f t="shared" si="0"/>
        <v>2705.6159999999995</v>
      </c>
    </row>
    <row r="29" spans="1:2" x14ac:dyDescent="0.25">
      <c r="A29" s="3"/>
      <c r="B29" s="6"/>
    </row>
    <row r="30" spans="1:2" ht="30" x14ac:dyDescent="0.25">
      <c r="A30" s="3" t="s">
        <v>2</v>
      </c>
      <c r="B30" s="4" t="s">
        <v>50</v>
      </c>
    </row>
    <row r="31" spans="1:2" ht="45" x14ac:dyDescent="0.25">
      <c r="A31" s="3" t="s">
        <v>3</v>
      </c>
      <c r="B31" s="7" t="s">
        <v>55</v>
      </c>
    </row>
  </sheetData>
  <mergeCells count="2">
    <mergeCell ref="A2:B2"/>
    <mergeCell ref="A3:B3"/>
  </mergeCells>
  <hyperlinks>
    <hyperlink ref="B3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9" sqref="B9"/>
    </sheetView>
  </sheetViews>
  <sheetFormatPr defaultRowHeight="15" x14ac:dyDescent="0.25"/>
  <cols>
    <col min="1" max="1" width="49.42578125" customWidth="1"/>
    <col min="2" max="2" width="41.42578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22</v>
      </c>
      <c r="B3" s="12"/>
    </row>
    <row r="4" spans="1:2" ht="15.75" x14ac:dyDescent="0.25">
      <c r="A4" s="2"/>
    </row>
    <row r="5" spans="1:2" ht="92.25" customHeight="1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33</v>
      </c>
    </row>
    <row r="7" spans="1:2" ht="30" x14ac:dyDescent="0.25">
      <c r="A7" s="3" t="s">
        <v>15</v>
      </c>
      <c r="B7" s="4" t="s">
        <v>16</v>
      </c>
    </row>
    <row r="8" spans="1:2" x14ac:dyDescent="0.25">
      <c r="A8" s="3" t="s">
        <v>34</v>
      </c>
      <c r="B8" s="6">
        <v>1536.38</v>
      </c>
    </row>
    <row r="9" spans="1:2" x14ac:dyDescent="0.25">
      <c r="A9" s="3" t="s">
        <v>35</v>
      </c>
      <c r="B9" s="6">
        <v>1677.39</v>
      </c>
    </row>
    <row r="10" spans="1:2" x14ac:dyDescent="0.25">
      <c r="A10" s="3"/>
      <c r="B10" s="4" t="s">
        <v>17</v>
      </c>
    </row>
    <row r="11" spans="1:2" x14ac:dyDescent="0.25">
      <c r="A11" s="3" t="s">
        <v>34</v>
      </c>
      <c r="B11" s="6">
        <f>B8*1.18</f>
        <v>1812.9284</v>
      </c>
    </row>
    <row r="12" spans="1:2" x14ac:dyDescent="0.25">
      <c r="A12" s="3" t="s">
        <v>35</v>
      </c>
      <c r="B12" s="6">
        <f>B9*1.18</f>
        <v>1979.3202000000001</v>
      </c>
    </row>
    <row r="13" spans="1:2" x14ac:dyDescent="0.25">
      <c r="A13" s="3"/>
      <c r="B13" s="6"/>
    </row>
    <row r="14" spans="1:2" ht="30" x14ac:dyDescent="0.25">
      <c r="A14" s="3" t="s">
        <v>2</v>
      </c>
      <c r="B14" s="4" t="s">
        <v>36</v>
      </c>
    </row>
    <row r="15" spans="1:2" ht="45" x14ac:dyDescent="0.25">
      <c r="A15" s="3" t="s">
        <v>3</v>
      </c>
      <c r="B15" s="5" t="s">
        <v>37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6" workbookViewId="0">
      <selection activeCell="B40" sqref="B40"/>
    </sheetView>
  </sheetViews>
  <sheetFormatPr defaultRowHeight="15" x14ac:dyDescent="0.25"/>
  <cols>
    <col min="1" max="1" width="49.42578125" customWidth="1"/>
    <col min="2" max="2" width="41.42578125" customWidth="1"/>
    <col min="3" max="3" width="10.5703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53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54</v>
      </c>
    </row>
    <row r="7" spans="1:2" ht="30" x14ac:dyDescent="0.25">
      <c r="A7" s="3" t="s">
        <v>15</v>
      </c>
      <c r="B7" s="4" t="s">
        <v>16</v>
      </c>
    </row>
    <row r="8" spans="1:2" s="10" customFormat="1" x14ac:dyDescent="0.25">
      <c r="A8" s="8" t="s">
        <v>40</v>
      </c>
      <c r="B8" s="9">
        <v>1883.95</v>
      </c>
    </row>
    <row r="9" spans="1:2" s="10" customFormat="1" x14ac:dyDescent="0.25">
      <c r="A9" s="8" t="s">
        <v>41</v>
      </c>
      <c r="B9" s="9">
        <v>1883.95</v>
      </c>
    </row>
    <row r="10" spans="1:2" s="10" customFormat="1" x14ac:dyDescent="0.25">
      <c r="A10" s="8" t="s">
        <v>42</v>
      </c>
      <c r="B10" s="9">
        <f>B9</f>
        <v>1883.95</v>
      </c>
    </row>
    <row r="11" spans="1:2" s="10" customFormat="1" x14ac:dyDescent="0.25">
      <c r="A11" s="8" t="s">
        <v>43</v>
      </c>
      <c r="B11" s="11">
        <v>1959.3</v>
      </c>
    </row>
    <row r="12" spans="1:2" s="10" customFormat="1" x14ac:dyDescent="0.25">
      <c r="A12" s="8" t="s">
        <v>44</v>
      </c>
      <c r="B12" s="11">
        <f>B11</f>
        <v>1959.3</v>
      </c>
    </row>
    <row r="13" spans="1:2" s="10" customFormat="1" x14ac:dyDescent="0.25">
      <c r="A13" s="8" t="s">
        <v>45</v>
      </c>
      <c r="B13" s="9">
        <v>2041.51</v>
      </c>
    </row>
    <row r="14" spans="1:2" s="10" customFormat="1" x14ac:dyDescent="0.25">
      <c r="A14" s="8" t="s">
        <v>46</v>
      </c>
      <c r="B14" s="9">
        <v>2041.51</v>
      </c>
    </row>
    <row r="15" spans="1:2" s="10" customFormat="1" x14ac:dyDescent="0.25">
      <c r="A15" s="8" t="s">
        <v>47</v>
      </c>
      <c r="B15" s="9">
        <v>2176.17</v>
      </c>
    </row>
    <row r="16" spans="1:2" x14ac:dyDescent="0.25">
      <c r="A16" s="3" t="s">
        <v>48</v>
      </c>
      <c r="B16" s="4">
        <v>2176.17</v>
      </c>
    </row>
    <row r="17" spans="1:2" x14ac:dyDescent="0.25">
      <c r="A17" s="3" t="s">
        <v>49</v>
      </c>
      <c r="B17" s="4">
        <v>2319.69</v>
      </c>
    </row>
    <row r="18" spans="1:2" x14ac:dyDescent="0.25">
      <c r="A18" s="3"/>
      <c r="B18" s="4" t="s">
        <v>17</v>
      </c>
    </row>
    <row r="19" spans="1:2" x14ac:dyDescent="0.25">
      <c r="A19" s="3" t="s">
        <v>40</v>
      </c>
      <c r="B19" s="6">
        <f>B8*1.2</f>
        <v>2260.7399999999998</v>
      </c>
    </row>
    <row r="20" spans="1:2" x14ac:dyDescent="0.25">
      <c r="A20" s="3" t="s">
        <v>41</v>
      </c>
      <c r="B20" s="6">
        <f t="shared" ref="B20:B28" si="0">B9*1.2</f>
        <v>2260.7399999999998</v>
      </c>
    </row>
    <row r="21" spans="1:2" x14ac:dyDescent="0.25">
      <c r="A21" s="3" t="s">
        <v>42</v>
      </c>
      <c r="B21" s="6">
        <f t="shared" si="0"/>
        <v>2260.7399999999998</v>
      </c>
    </row>
    <row r="22" spans="1:2" x14ac:dyDescent="0.25">
      <c r="A22" s="3" t="s">
        <v>43</v>
      </c>
      <c r="B22" s="6">
        <f t="shared" si="0"/>
        <v>2351.16</v>
      </c>
    </row>
    <row r="23" spans="1:2" x14ac:dyDescent="0.25">
      <c r="A23" s="3" t="s">
        <v>44</v>
      </c>
      <c r="B23" s="6">
        <f t="shared" si="0"/>
        <v>2351.16</v>
      </c>
    </row>
    <row r="24" spans="1:2" x14ac:dyDescent="0.25">
      <c r="A24" s="3" t="s">
        <v>45</v>
      </c>
      <c r="B24" s="6">
        <f t="shared" si="0"/>
        <v>2449.8119999999999</v>
      </c>
    </row>
    <row r="25" spans="1:2" x14ac:dyDescent="0.25">
      <c r="A25" s="3" t="s">
        <v>46</v>
      </c>
      <c r="B25" s="6">
        <f t="shared" si="0"/>
        <v>2449.8119999999999</v>
      </c>
    </row>
    <row r="26" spans="1:2" x14ac:dyDescent="0.25">
      <c r="A26" s="3" t="s">
        <v>47</v>
      </c>
      <c r="B26" s="6">
        <f t="shared" si="0"/>
        <v>2611.404</v>
      </c>
    </row>
    <row r="27" spans="1:2" x14ac:dyDescent="0.25">
      <c r="A27" s="3" t="s">
        <v>48</v>
      </c>
      <c r="B27" s="6">
        <f t="shared" si="0"/>
        <v>2611.404</v>
      </c>
    </row>
    <row r="28" spans="1:2" x14ac:dyDescent="0.25">
      <c r="A28" s="3" t="s">
        <v>49</v>
      </c>
      <c r="B28" s="6">
        <f t="shared" si="0"/>
        <v>2783.6280000000002</v>
      </c>
    </row>
    <row r="29" spans="1:2" x14ac:dyDescent="0.25">
      <c r="A29" s="3"/>
      <c r="B29" s="6"/>
    </row>
    <row r="30" spans="1:2" ht="30" x14ac:dyDescent="0.25">
      <c r="A30" s="3" t="s">
        <v>2</v>
      </c>
      <c r="B30" s="4" t="s">
        <v>50</v>
      </c>
    </row>
    <row r="31" spans="1:2" ht="45" x14ac:dyDescent="0.25">
      <c r="A31" s="3" t="s">
        <v>3</v>
      </c>
      <c r="B31" s="7" t="s">
        <v>55</v>
      </c>
    </row>
  </sheetData>
  <mergeCells count="2">
    <mergeCell ref="A2:B2"/>
    <mergeCell ref="A3:B3"/>
  </mergeCells>
  <hyperlinks>
    <hyperlink ref="B3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3" workbookViewId="0">
      <selection activeCell="B41" sqref="B41"/>
    </sheetView>
  </sheetViews>
  <sheetFormatPr defaultRowHeight="15" x14ac:dyDescent="0.25"/>
  <cols>
    <col min="1" max="1" width="49.42578125" customWidth="1"/>
    <col min="2" max="2" width="41.42578125" customWidth="1"/>
    <col min="3" max="3" width="10.5703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51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52</v>
      </c>
    </row>
    <row r="7" spans="1:2" ht="30" x14ac:dyDescent="0.25">
      <c r="A7" s="3" t="s">
        <v>15</v>
      </c>
      <c r="B7" s="4" t="s">
        <v>16</v>
      </c>
    </row>
    <row r="8" spans="1:2" s="10" customFormat="1" x14ac:dyDescent="0.25">
      <c r="A8" s="8" t="s">
        <v>40</v>
      </c>
      <c r="B8" s="9">
        <v>1883.95</v>
      </c>
    </row>
    <row r="9" spans="1:2" s="10" customFormat="1" x14ac:dyDescent="0.25">
      <c r="A9" s="8" t="s">
        <v>41</v>
      </c>
      <c r="B9" s="9">
        <v>1883.95</v>
      </c>
    </row>
    <row r="10" spans="1:2" s="10" customFormat="1" x14ac:dyDescent="0.25">
      <c r="A10" s="8" t="s">
        <v>42</v>
      </c>
      <c r="B10" s="9">
        <f>B9</f>
        <v>1883.95</v>
      </c>
    </row>
    <row r="11" spans="1:2" s="10" customFormat="1" x14ac:dyDescent="0.25">
      <c r="A11" s="8" t="s">
        <v>43</v>
      </c>
      <c r="B11" s="11">
        <v>1959.3</v>
      </c>
    </row>
    <row r="12" spans="1:2" s="10" customFormat="1" x14ac:dyDescent="0.25">
      <c r="A12" s="8" t="s">
        <v>44</v>
      </c>
      <c r="B12" s="11">
        <f>B11</f>
        <v>1959.3</v>
      </c>
    </row>
    <row r="13" spans="1:2" s="10" customFormat="1" x14ac:dyDescent="0.25">
      <c r="A13" s="8" t="s">
        <v>45</v>
      </c>
      <c r="B13" s="9">
        <v>1963.57</v>
      </c>
    </row>
    <row r="14" spans="1:2" s="10" customFormat="1" x14ac:dyDescent="0.25">
      <c r="A14" s="8" t="s">
        <v>46</v>
      </c>
      <c r="B14" s="9">
        <f>B13</f>
        <v>1963.57</v>
      </c>
    </row>
    <row r="15" spans="1:2" s="10" customFormat="1" x14ac:dyDescent="0.25">
      <c r="A15" s="8" t="s">
        <v>47</v>
      </c>
      <c r="B15" s="9">
        <f>B14</f>
        <v>1963.57</v>
      </c>
    </row>
    <row r="16" spans="1:2" x14ac:dyDescent="0.25">
      <c r="A16" s="3" t="s">
        <v>48</v>
      </c>
      <c r="B16" s="4">
        <f>B15</f>
        <v>1963.57</v>
      </c>
    </row>
    <row r="17" spans="1:2" x14ac:dyDescent="0.25">
      <c r="A17" s="3" t="s">
        <v>49</v>
      </c>
      <c r="B17" s="4">
        <f>B16</f>
        <v>1963.57</v>
      </c>
    </row>
    <row r="18" spans="1:2" x14ac:dyDescent="0.25">
      <c r="A18" s="3"/>
      <c r="B18" s="4" t="s">
        <v>17</v>
      </c>
    </row>
    <row r="19" spans="1:2" x14ac:dyDescent="0.25">
      <c r="A19" s="3" t="s">
        <v>40</v>
      </c>
      <c r="B19" s="6">
        <f>B8*1.2</f>
        <v>2260.7399999999998</v>
      </c>
    </row>
    <row r="20" spans="1:2" x14ac:dyDescent="0.25">
      <c r="A20" s="3" t="s">
        <v>41</v>
      </c>
      <c r="B20" s="6">
        <f t="shared" ref="B20:B28" si="0">B9*1.2</f>
        <v>2260.7399999999998</v>
      </c>
    </row>
    <row r="21" spans="1:2" x14ac:dyDescent="0.25">
      <c r="A21" s="3" t="s">
        <v>42</v>
      </c>
      <c r="B21" s="6">
        <f t="shared" si="0"/>
        <v>2260.7399999999998</v>
      </c>
    </row>
    <row r="22" spans="1:2" x14ac:dyDescent="0.25">
      <c r="A22" s="3" t="s">
        <v>43</v>
      </c>
      <c r="B22" s="6">
        <f t="shared" si="0"/>
        <v>2351.16</v>
      </c>
    </row>
    <row r="23" spans="1:2" x14ac:dyDescent="0.25">
      <c r="A23" s="3" t="s">
        <v>44</v>
      </c>
      <c r="B23" s="6">
        <f t="shared" si="0"/>
        <v>2351.16</v>
      </c>
    </row>
    <row r="24" spans="1:2" x14ac:dyDescent="0.25">
      <c r="A24" s="3" t="s">
        <v>45</v>
      </c>
      <c r="B24" s="6">
        <f t="shared" si="0"/>
        <v>2356.2839999999997</v>
      </c>
    </row>
    <row r="25" spans="1:2" x14ac:dyDescent="0.25">
      <c r="A25" s="3" t="s">
        <v>46</v>
      </c>
      <c r="B25" s="6">
        <f t="shared" si="0"/>
        <v>2356.2839999999997</v>
      </c>
    </row>
    <row r="26" spans="1:2" x14ac:dyDescent="0.25">
      <c r="A26" s="3" t="s">
        <v>47</v>
      </c>
      <c r="B26" s="6">
        <f t="shared" si="0"/>
        <v>2356.2839999999997</v>
      </c>
    </row>
    <row r="27" spans="1:2" x14ac:dyDescent="0.25">
      <c r="A27" s="3" t="s">
        <v>48</v>
      </c>
      <c r="B27" s="6">
        <f t="shared" si="0"/>
        <v>2356.2839999999997</v>
      </c>
    </row>
    <row r="28" spans="1:2" x14ac:dyDescent="0.25">
      <c r="A28" s="3" t="s">
        <v>49</v>
      </c>
      <c r="B28" s="6">
        <f t="shared" si="0"/>
        <v>2356.2839999999997</v>
      </c>
    </row>
    <row r="29" spans="1:2" x14ac:dyDescent="0.25">
      <c r="A29" s="3"/>
      <c r="B29" s="6"/>
    </row>
    <row r="30" spans="1:2" ht="30" x14ac:dyDescent="0.25">
      <c r="A30" s="3" t="s">
        <v>2</v>
      </c>
      <c r="B30" s="4" t="s">
        <v>50</v>
      </c>
    </row>
    <row r="31" spans="1:2" ht="45" x14ac:dyDescent="0.25">
      <c r="A31" s="3" t="s">
        <v>3</v>
      </c>
      <c r="B31" s="7" t="s">
        <v>55</v>
      </c>
    </row>
  </sheetData>
  <mergeCells count="2">
    <mergeCell ref="A2:B2"/>
    <mergeCell ref="A3:B3"/>
  </mergeCells>
  <hyperlinks>
    <hyperlink ref="B3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6" workbookViewId="0">
      <selection activeCell="B31" sqref="B31"/>
    </sheetView>
  </sheetViews>
  <sheetFormatPr defaultRowHeight="15" x14ac:dyDescent="0.25"/>
  <cols>
    <col min="1" max="1" width="49.42578125" customWidth="1"/>
    <col min="2" max="2" width="41.42578125" customWidth="1"/>
    <col min="3" max="3" width="10.5703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38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39</v>
      </c>
    </row>
    <row r="7" spans="1:2" ht="30" x14ac:dyDescent="0.25">
      <c r="A7" s="3" t="s">
        <v>15</v>
      </c>
      <c r="B7" s="4" t="s">
        <v>16</v>
      </c>
    </row>
    <row r="8" spans="1:2" x14ac:dyDescent="0.25">
      <c r="A8" s="3" t="s">
        <v>40</v>
      </c>
      <c r="B8" s="4">
        <v>1883.95</v>
      </c>
    </row>
    <row r="9" spans="1:2" x14ac:dyDescent="0.25">
      <c r="A9" s="3" t="s">
        <v>41</v>
      </c>
      <c r="B9" s="4">
        <v>1883.95</v>
      </c>
    </row>
    <row r="10" spans="1:2" x14ac:dyDescent="0.25">
      <c r="A10" s="3" t="s">
        <v>42</v>
      </c>
      <c r="B10" s="4">
        <v>1861.67</v>
      </c>
    </row>
    <row r="11" spans="1:2" x14ac:dyDescent="0.25">
      <c r="A11" s="3" t="s">
        <v>43</v>
      </c>
      <c r="B11" s="4">
        <v>1861.67</v>
      </c>
    </row>
    <row r="12" spans="1:2" x14ac:dyDescent="0.25">
      <c r="A12" s="3" t="s">
        <v>44</v>
      </c>
      <c r="B12" s="4">
        <v>1855.84</v>
      </c>
    </row>
    <row r="13" spans="1:2" x14ac:dyDescent="0.25">
      <c r="A13" s="3" t="s">
        <v>45</v>
      </c>
      <c r="B13" s="4">
        <v>1855.84</v>
      </c>
    </row>
    <row r="14" spans="1:2" x14ac:dyDescent="0.25">
      <c r="A14" s="3" t="s">
        <v>46</v>
      </c>
      <c r="B14" s="4">
        <v>1855.84</v>
      </c>
    </row>
    <row r="15" spans="1:2" x14ac:dyDescent="0.25">
      <c r="A15" s="3" t="s">
        <v>47</v>
      </c>
      <c r="B15" s="4">
        <v>1918.32</v>
      </c>
    </row>
    <row r="16" spans="1:2" x14ac:dyDescent="0.25">
      <c r="A16" s="3" t="s">
        <v>48</v>
      </c>
      <c r="B16" s="4">
        <v>1918.32</v>
      </c>
    </row>
    <row r="17" spans="1:2" x14ac:dyDescent="0.25">
      <c r="A17" s="3" t="s">
        <v>49</v>
      </c>
      <c r="B17" s="4">
        <v>1944.77</v>
      </c>
    </row>
    <row r="18" spans="1:2" x14ac:dyDescent="0.25">
      <c r="A18" s="3"/>
      <c r="B18" s="4" t="s">
        <v>17</v>
      </c>
    </row>
    <row r="19" spans="1:2" x14ac:dyDescent="0.25">
      <c r="A19" s="3" t="s">
        <v>40</v>
      </c>
      <c r="B19" s="6">
        <f>B8*1.2</f>
        <v>2260.7399999999998</v>
      </c>
    </row>
    <row r="20" spans="1:2" x14ac:dyDescent="0.25">
      <c r="A20" s="3" t="s">
        <v>41</v>
      </c>
      <c r="B20" s="6">
        <f t="shared" ref="B20:B28" si="0">B9*1.2</f>
        <v>2260.7399999999998</v>
      </c>
    </row>
    <row r="21" spans="1:2" x14ac:dyDescent="0.25">
      <c r="A21" s="3" t="s">
        <v>42</v>
      </c>
      <c r="B21" s="6">
        <f t="shared" si="0"/>
        <v>2234.0039999999999</v>
      </c>
    </row>
    <row r="22" spans="1:2" x14ac:dyDescent="0.25">
      <c r="A22" s="3" t="s">
        <v>43</v>
      </c>
      <c r="B22" s="6">
        <f t="shared" si="0"/>
        <v>2234.0039999999999</v>
      </c>
    </row>
    <row r="23" spans="1:2" x14ac:dyDescent="0.25">
      <c r="A23" s="3" t="s">
        <v>44</v>
      </c>
      <c r="B23" s="6">
        <f t="shared" si="0"/>
        <v>2227.0079999999998</v>
      </c>
    </row>
    <row r="24" spans="1:2" x14ac:dyDescent="0.25">
      <c r="A24" s="3" t="s">
        <v>45</v>
      </c>
      <c r="B24" s="6">
        <f t="shared" si="0"/>
        <v>2227.0079999999998</v>
      </c>
    </row>
    <row r="25" spans="1:2" x14ac:dyDescent="0.25">
      <c r="A25" s="3" t="s">
        <v>46</v>
      </c>
      <c r="B25" s="6">
        <f t="shared" si="0"/>
        <v>2227.0079999999998</v>
      </c>
    </row>
    <row r="26" spans="1:2" x14ac:dyDescent="0.25">
      <c r="A26" s="3" t="s">
        <v>47</v>
      </c>
      <c r="B26" s="6">
        <f t="shared" si="0"/>
        <v>2301.9839999999999</v>
      </c>
    </row>
    <row r="27" spans="1:2" x14ac:dyDescent="0.25">
      <c r="A27" s="3" t="s">
        <v>48</v>
      </c>
      <c r="B27" s="6">
        <f t="shared" si="0"/>
        <v>2301.9839999999999</v>
      </c>
    </row>
    <row r="28" spans="1:2" x14ac:dyDescent="0.25">
      <c r="A28" s="3" t="s">
        <v>49</v>
      </c>
      <c r="B28" s="6">
        <f t="shared" si="0"/>
        <v>2333.7239999999997</v>
      </c>
    </row>
    <row r="29" spans="1:2" x14ac:dyDescent="0.25">
      <c r="A29" s="3"/>
      <c r="B29" s="6"/>
    </row>
    <row r="30" spans="1:2" ht="30" x14ac:dyDescent="0.25">
      <c r="A30" s="3" t="s">
        <v>2</v>
      </c>
      <c r="B30" s="4" t="s">
        <v>50</v>
      </c>
    </row>
    <row r="31" spans="1:2" ht="45" x14ac:dyDescent="0.25">
      <c r="A31" s="3" t="s">
        <v>3</v>
      </c>
      <c r="B31" s="5" t="s">
        <v>37</v>
      </c>
    </row>
  </sheetData>
  <mergeCells count="2">
    <mergeCell ref="A2:B2"/>
    <mergeCell ref="A3:B3"/>
  </mergeCells>
  <hyperlinks>
    <hyperlink ref="B3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3" sqref="B23"/>
    </sheetView>
  </sheetViews>
  <sheetFormatPr defaultRowHeight="15" x14ac:dyDescent="0.25"/>
  <cols>
    <col min="1" max="1" width="49.42578125" customWidth="1"/>
    <col min="2" max="2" width="41.42578125" customWidth="1"/>
    <col min="3" max="3" width="10.5703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5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7</v>
      </c>
    </row>
    <row r="7" spans="1:2" ht="30" x14ac:dyDescent="0.25">
      <c r="A7" s="3" t="s">
        <v>15</v>
      </c>
      <c r="B7" s="4" t="s">
        <v>16</v>
      </c>
    </row>
    <row r="8" spans="1:2" x14ac:dyDescent="0.25">
      <c r="A8" s="3" t="s">
        <v>9</v>
      </c>
      <c r="B8" s="4">
        <v>1719.24</v>
      </c>
    </row>
    <row r="9" spans="1:2" x14ac:dyDescent="0.25">
      <c r="A9" s="3" t="s">
        <v>10</v>
      </c>
      <c r="B9" s="4">
        <v>1776.97</v>
      </c>
    </row>
    <row r="10" spans="1:2" x14ac:dyDescent="0.25">
      <c r="A10" s="3" t="s">
        <v>11</v>
      </c>
      <c r="B10" s="4">
        <v>1776.97</v>
      </c>
    </row>
    <row r="11" spans="1:2" x14ac:dyDescent="0.25">
      <c r="A11" s="3" t="s">
        <v>12</v>
      </c>
      <c r="B11" s="4">
        <v>1829.49</v>
      </c>
    </row>
    <row r="12" spans="1:2" x14ac:dyDescent="0.25">
      <c r="A12" s="3" t="s">
        <v>13</v>
      </c>
      <c r="B12" s="4">
        <v>1829.49</v>
      </c>
    </row>
    <row r="13" spans="1:2" x14ac:dyDescent="0.25">
      <c r="A13" s="3" t="s">
        <v>14</v>
      </c>
      <c r="B13" s="4">
        <v>1902.67</v>
      </c>
    </row>
    <row r="14" spans="1:2" x14ac:dyDescent="0.25">
      <c r="A14" s="3"/>
      <c r="B14" s="4" t="s">
        <v>17</v>
      </c>
    </row>
    <row r="15" spans="1:2" x14ac:dyDescent="0.25">
      <c r="A15" s="3" t="s">
        <v>9</v>
      </c>
      <c r="B15" s="6">
        <f>B8*1.18</f>
        <v>2028.7031999999999</v>
      </c>
    </row>
    <row r="16" spans="1:2" x14ac:dyDescent="0.25">
      <c r="A16" s="3" t="s">
        <v>10</v>
      </c>
      <c r="B16" s="6">
        <f t="shared" ref="B16:B20" si="0">B9*1.18</f>
        <v>2096.8245999999999</v>
      </c>
    </row>
    <row r="17" spans="1:2" x14ac:dyDescent="0.25">
      <c r="A17" s="3" t="s">
        <v>11</v>
      </c>
      <c r="B17" s="6">
        <f t="shared" si="0"/>
        <v>2096.8245999999999</v>
      </c>
    </row>
    <row r="18" spans="1:2" x14ac:dyDescent="0.25">
      <c r="A18" s="3" t="s">
        <v>12</v>
      </c>
      <c r="B18" s="6">
        <f t="shared" si="0"/>
        <v>2158.7981999999997</v>
      </c>
    </row>
    <row r="19" spans="1:2" x14ac:dyDescent="0.25">
      <c r="A19" s="3" t="s">
        <v>13</v>
      </c>
      <c r="B19" s="6">
        <f t="shared" si="0"/>
        <v>2158.7981999999997</v>
      </c>
    </row>
    <row r="20" spans="1:2" x14ac:dyDescent="0.25">
      <c r="A20" s="3" t="s">
        <v>14</v>
      </c>
      <c r="B20" s="6">
        <f t="shared" si="0"/>
        <v>2245.1505999999999</v>
      </c>
    </row>
    <row r="21" spans="1:2" x14ac:dyDescent="0.25">
      <c r="A21" s="3"/>
      <c r="B21" s="6"/>
    </row>
    <row r="22" spans="1:2" ht="30" x14ac:dyDescent="0.25">
      <c r="A22" s="3" t="s">
        <v>2</v>
      </c>
      <c r="B22" s="4" t="s">
        <v>8</v>
      </c>
    </row>
    <row r="23" spans="1:2" ht="45" x14ac:dyDescent="0.25">
      <c r="A23" s="3" t="s">
        <v>3</v>
      </c>
      <c r="B23" s="5" t="s">
        <v>37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E17" sqref="E17"/>
    </sheetView>
  </sheetViews>
  <sheetFormatPr defaultRowHeight="15" x14ac:dyDescent="0.25"/>
  <cols>
    <col min="1" max="1" width="49.42578125" customWidth="1"/>
    <col min="2" max="2" width="41.42578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18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23</v>
      </c>
    </row>
    <row r="7" spans="1:2" ht="30" x14ac:dyDescent="0.25">
      <c r="A7" s="3" t="s">
        <v>15</v>
      </c>
      <c r="B7" s="4" t="s">
        <v>16</v>
      </c>
    </row>
    <row r="8" spans="1:2" x14ac:dyDescent="0.25">
      <c r="A8" s="3" t="s">
        <v>9</v>
      </c>
      <c r="B8" s="4">
        <v>1719.24</v>
      </c>
    </row>
    <row r="9" spans="1:2" x14ac:dyDescent="0.25">
      <c r="A9" s="3" t="s">
        <v>10</v>
      </c>
      <c r="B9" s="4">
        <v>1776.97</v>
      </c>
    </row>
    <row r="10" spans="1:2" x14ac:dyDescent="0.25">
      <c r="A10" s="3" t="s">
        <v>11</v>
      </c>
      <c r="B10" s="4">
        <v>1776.97</v>
      </c>
    </row>
    <row r="11" spans="1:2" x14ac:dyDescent="0.25">
      <c r="A11" s="3" t="s">
        <v>12</v>
      </c>
      <c r="B11" s="4">
        <v>1829.49</v>
      </c>
    </row>
    <row r="12" spans="1:2" x14ac:dyDescent="0.25">
      <c r="A12" s="3"/>
      <c r="B12" s="4" t="s">
        <v>17</v>
      </c>
    </row>
    <row r="13" spans="1:2" x14ac:dyDescent="0.25">
      <c r="A13" s="3" t="s">
        <v>9</v>
      </c>
      <c r="B13" s="6">
        <f>B8*1.18</f>
        <v>2028.7031999999999</v>
      </c>
    </row>
    <row r="14" spans="1:2" x14ac:dyDescent="0.25">
      <c r="A14" s="3" t="s">
        <v>10</v>
      </c>
      <c r="B14" s="6">
        <f>B9*1.18</f>
        <v>2096.8245999999999</v>
      </c>
    </row>
    <row r="15" spans="1:2" x14ac:dyDescent="0.25">
      <c r="A15" s="3" t="s">
        <v>11</v>
      </c>
      <c r="B15" s="6">
        <f>B10*1.18</f>
        <v>2096.8245999999999</v>
      </c>
    </row>
    <row r="16" spans="1:2" x14ac:dyDescent="0.25">
      <c r="A16" s="3" t="s">
        <v>12</v>
      </c>
      <c r="B16" s="6">
        <f>B11*1.18</f>
        <v>2158.7981999999997</v>
      </c>
    </row>
    <row r="17" spans="1:2" x14ac:dyDescent="0.25">
      <c r="A17" s="3"/>
      <c r="B17" s="6"/>
    </row>
    <row r="18" spans="1:2" ht="30" x14ac:dyDescent="0.25">
      <c r="A18" s="3" t="s">
        <v>2</v>
      </c>
      <c r="B18" s="4" t="s">
        <v>8</v>
      </c>
    </row>
    <row r="19" spans="1:2" ht="45" x14ac:dyDescent="0.25">
      <c r="A19" s="3" t="s">
        <v>3</v>
      </c>
      <c r="B19" s="5" t="s">
        <v>37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4" sqref="A14"/>
    </sheetView>
  </sheetViews>
  <sheetFormatPr defaultRowHeight="15" x14ac:dyDescent="0.25"/>
  <cols>
    <col min="1" max="1" width="49.42578125" customWidth="1"/>
    <col min="2" max="2" width="41.42578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19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24</v>
      </c>
    </row>
    <row r="7" spans="1:2" ht="30" x14ac:dyDescent="0.25">
      <c r="A7" s="3" t="s">
        <v>15</v>
      </c>
      <c r="B7" s="4" t="s">
        <v>16</v>
      </c>
    </row>
    <row r="8" spans="1:2" x14ac:dyDescent="0.25">
      <c r="A8" s="3" t="s">
        <v>9</v>
      </c>
      <c r="B8" s="4">
        <v>1719.24</v>
      </c>
    </row>
    <row r="9" spans="1:2" x14ac:dyDescent="0.25">
      <c r="A9" s="3" t="s">
        <v>10</v>
      </c>
      <c r="B9" s="4">
        <v>1776.97</v>
      </c>
    </row>
    <row r="10" spans="1:2" x14ac:dyDescent="0.25">
      <c r="A10" s="3"/>
      <c r="B10" s="4" t="s">
        <v>17</v>
      </c>
    </row>
    <row r="11" spans="1:2" x14ac:dyDescent="0.25">
      <c r="A11" s="3" t="s">
        <v>9</v>
      </c>
      <c r="B11" s="6">
        <f>B8*1.18</f>
        <v>2028.7031999999999</v>
      </c>
    </row>
    <row r="12" spans="1:2" x14ac:dyDescent="0.25">
      <c r="A12" s="3" t="s">
        <v>10</v>
      </c>
      <c r="B12" s="6">
        <f>B9*1.18</f>
        <v>2096.8245999999999</v>
      </c>
    </row>
    <row r="13" spans="1:2" x14ac:dyDescent="0.25">
      <c r="A13" s="3"/>
      <c r="B13" s="6"/>
    </row>
    <row r="14" spans="1:2" ht="30" x14ac:dyDescent="0.25">
      <c r="A14" s="3" t="s">
        <v>2</v>
      </c>
      <c r="B14" s="4" t="s">
        <v>8</v>
      </c>
    </row>
    <row r="15" spans="1:2" ht="45" x14ac:dyDescent="0.25">
      <c r="A15" s="3" t="s">
        <v>3</v>
      </c>
      <c r="B15" s="5" t="s">
        <v>37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6" sqref="B6"/>
    </sheetView>
  </sheetViews>
  <sheetFormatPr defaultRowHeight="15" x14ac:dyDescent="0.25"/>
  <cols>
    <col min="1" max="1" width="49.42578125" customWidth="1"/>
    <col min="2" max="2" width="41.42578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20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25</v>
      </c>
    </row>
    <row r="7" spans="1:2" ht="30" x14ac:dyDescent="0.25">
      <c r="A7" s="3" t="s">
        <v>15</v>
      </c>
      <c r="B7" s="4" t="s">
        <v>16</v>
      </c>
    </row>
    <row r="8" spans="1:2" x14ac:dyDescent="0.25">
      <c r="A8" s="3" t="s">
        <v>26</v>
      </c>
      <c r="B8" s="6">
        <v>1585.971</v>
      </c>
    </row>
    <row r="9" spans="1:2" x14ac:dyDescent="0.25">
      <c r="A9" s="3" t="s">
        <v>27</v>
      </c>
      <c r="B9" s="6">
        <v>1719.24</v>
      </c>
    </row>
    <row r="10" spans="1:2" x14ac:dyDescent="0.25">
      <c r="A10" s="3"/>
      <c r="B10" s="4" t="s">
        <v>17</v>
      </c>
    </row>
    <row r="11" spans="1:2" x14ac:dyDescent="0.25">
      <c r="A11" s="3" t="s">
        <v>26</v>
      </c>
      <c r="B11" s="6">
        <f>B8*1.18</f>
        <v>1871.44578</v>
      </c>
    </row>
    <row r="12" spans="1:2" x14ac:dyDescent="0.25">
      <c r="A12" s="3" t="s">
        <v>27</v>
      </c>
      <c r="B12" s="6">
        <f>B9*1.18</f>
        <v>2028.7031999999999</v>
      </c>
    </row>
    <row r="13" spans="1:2" x14ac:dyDescent="0.25">
      <c r="A13" s="3"/>
      <c r="B13" s="6"/>
    </row>
    <row r="14" spans="1:2" ht="30" x14ac:dyDescent="0.25">
      <c r="A14" s="3" t="s">
        <v>2</v>
      </c>
      <c r="B14" s="4" t="s">
        <v>28</v>
      </c>
    </row>
    <row r="15" spans="1:2" ht="45" x14ac:dyDescent="0.25">
      <c r="A15" s="3" t="s">
        <v>3</v>
      </c>
      <c r="B15" s="5" t="s">
        <v>37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5" sqref="B15"/>
    </sheetView>
  </sheetViews>
  <sheetFormatPr defaultRowHeight="15" x14ac:dyDescent="0.25"/>
  <cols>
    <col min="1" max="1" width="49.42578125" customWidth="1"/>
    <col min="2" max="2" width="41.42578125" customWidth="1"/>
  </cols>
  <sheetData>
    <row r="1" spans="1:2" x14ac:dyDescent="0.25">
      <c r="A1" s="1"/>
    </row>
    <row r="2" spans="1:2" ht="18.75" x14ac:dyDescent="0.3">
      <c r="A2" s="12" t="s">
        <v>4</v>
      </c>
      <c r="B2" s="12"/>
    </row>
    <row r="3" spans="1:2" ht="18.75" x14ac:dyDescent="0.3">
      <c r="A3" s="12" t="s">
        <v>21</v>
      </c>
      <c r="B3" s="12"/>
    </row>
    <row r="4" spans="1:2" ht="15.75" x14ac:dyDescent="0.25">
      <c r="A4" s="2"/>
    </row>
    <row r="5" spans="1:2" ht="105" x14ac:dyDescent="0.25">
      <c r="A5" s="3" t="s">
        <v>0</v>
      </c>
      <c r="B5" s="4" t="s">
        <v>6</v>
      </c>
    </row>
    <row r="6" spans="1:2" ht="45" x14ac:dyDescent="0.25">
      <c r="A6" s="3" t="s">
        <v>1</v>
      </c>
      <c r="B6" s="4" t="s">
        <v>30</v>
      </c>
    </row>
    <row r="7" spans="1:2" ht="30" x14ac:dyDescent="0.25">
      <c r="A7" s="3" t="s">
        <v>15</v>
      </c>
      <c r="B7" s="4" t="s">
        <v>16</v>
      </c>
    </row>
    <row r="8" spans="1:2" x14ac:dyDescent="0.25">
      <c r="A8" s="3" t="s">
        <v>29</v>
      </c>
      <c r="B8" s="6">
        <v>1585.971</v>
      </c>
    </row>
    <row r="9" spans="1:2" x14ac:dyDescent="0.25">
      <c r="A9" s="3" t="s">
        <v>31</v>
      </c>
      <c r="B9" s="6">
        <v>1585.97</v>
      </c>
    </row>
    <row r="10" spans="1:2" x14ac:dyDescent="0.25">
      <c r="A10" s="3"/>
      <c r="B10" s="4" t="s">
        <v>17</v>
      </c>
    </row>
    <row r="11" spans="1:2" x14ac:dyDescent="0.25">
      <c r="A11" s="3" t="s">
        <v>29</v>
      </c>
      <c r="B11" s="6">
        <f>B8*1.18</f>
        <v>1871.44578</v>
      </c>
    </row>
    <row r="12" spans="1:2" x14ac:dyDescent="0.25">
      <c r="A12" s="3" t="s">
        <v>31</v>
      </c>
      <c r="B12" s="6">
        <f>B11</f>
        <v>1871.44578</v>
      </c>
    </row>
    <row r="13" spans="1:2" x14ac:dyDescent="0.25">
      <c r="A13" s="3"/>
      <c r="B13" s="6"/>
    </row>
    <row r="14" spans="1:2" ht="30" x14ac:dyDescent="0.25">
      <c r="A14" s="3" t="s">
        <v>2</v>
      </c>
      <c r="B14" s="4" t="s">
        <v>32</v>
      </c>
    </row>
    <row r="15" spans="1:2" ht="45" x14ac:dyDescent="0.25">
      <c r="A15" s="3" t="s">
        <v>3</v>
      </c>
      <c r="B15" s="5" t="s">
        <v>37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'2013'!sub_1002</vt:lpstr>
      <vt:lpstr>'2014'!sub_1002</vt:lpstr>
      <vt:lpstr>'2015'!sub_1002</vt:lpstr>
      <vt:lpstr>'2016'!sub_1002</vt:lpstr>
      <vt:lpstr>'2017'!sub_1002</vt:lpstr>
      <vt:lpstr>'2018'!sub_1002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2021-12-06T13:08:11Z</dcterms:modified>
</cp:coreProperties>
</file>